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0515" windowHeight="4905" activeTab="0"/>
  </bookViews>
  <sheets>
    <sheet name="Taul1" sheetId="1" r:id="rId1"/>
    <sheet name="Taul2" sheetId="2" r:id="rId2"/>
    <sheet name="Taul3" sheetId="3" r:id="rId3"/>
  </sheets>
  <definedNames/>
  <calcPr fullCalcOnLoad="1"/>
</workbook>
</file>

<file path=xl/sharedStrings.xml><?xml version="1.0" encoding="utf-8"?>
<sst xmlns="http://schemas.openxmlformats.org/spreadsheetml/2006/main" count="110" uniqueCount="97">
  <si>
    <t>KALUSTO:</t>
  </si>
  <si>
    <t>Soittoräkki:</t>
  </si>
  <si>
    <t>CD-soitin Omnitronics cdp-380</t>
  </si>
  <si>
    <t>Discomikseri Furman DJM-8</t>
  </si>
  <si>
    <t>Minidisc Sony mds-500</t>
  </si>
  <si>
    <t>räkkivalo</t>
  </si>
  <si>
    <t>räkkihylly</t>
  </si>
  <si>
    <t>tarvikkeet</t>
  </si>
  <si>
    <t>räkki</t>
  </si>
  <si>
    <t>Valoräkki:</t>
  </si>
  <si>
    <t>valo-ohjain micro 4</t>
  </si>
  <si>
    <t>valo-ohjain Pulsar 10 way chaser</t>
  </si>
  <si>
    <t>valo-ohjain Pulsar Switcpack 12 ch</t>
  </si>
  <si>
    <t>ostohinnat</t>
  </si>
  <si>
    <t>Efektit:</t>
  </si>
  <si>
    <t>Eurolite Apollo C</t>
  </si>
  <si>
    <t>Geni xtc-3-2500</t>
  </si>
  <si>
    <t>Opticinetics strobo</t>
  </si>
  <si>
    <t>Geni strobe 2700w</t>
  </si>
  <si>
    <t>Njd Datamoon 2kpl</t>
  </si>
  <si>
    <t>Geni Sparkler 2 kpl</t>
  </si>
  <si>
    <t>Martin Robozap 2 kpl</t>
  </si>
  <si>
    <t>Kuljetuspossu</t>
  </si>
  <si>
    <t>Muuta:</t>
  </si>
  <si>
    <t>Levylaukut</t>
  </si>
  <si>
    <t>räkki euromodule</t>
  </si>
  <si>
    <t>Minidisc Sony mds-330</t>
  </si>
  <si>
    <t>Livekalustoa:</t>
  </si>
  <si>
    <t>American DJ Dual GEM Pulse LED</t>
  </si>
  <si>
    <t>Savukone Stairville SF-1000</t>
  </si>
  <si>
    <t xml:space="preserve">Par 64 irto 2kpl </t>
  </si>
  <si>
    <t>Botex DPX620 dimmerpack</t>
  </si>
  <si>
    <t xml:space="preserve">Thon case </t>
  </si>
  <si>
    <t>Iso valopossu</t>
  </si>
  <si>
    <t>Pearl river Panda 2 4kpl</t>
  </si>
  <si>
    <t>Showtec lightdesk pro 136 DMX,</t>
  </si>
  <si>
    <t>Valotelineet veivillä 2kpl</t>
  </si>
  <si>
    <t>SGM Studio 12 scan control DMX valotiski</t>
  </si>
  <si>
    <t>Showtec 6 mk II dimmerpack</t>
  </si>
  <si>
    <t>Par 64 lyhyt 4 kpl</t>
  </si>
  <si>
    <t>Tarvikkeet</t>
  </si>
  <si>
    <t>Ääni:</t>
  </si>
  <si>
    <t>Dynacord PFE150 rms 400w yläpäät 2kpl</t>
  </si>
  <si>
    <t>RCF 18" sub peak 6000w  2kpl</t>
  </si>
  <si>
    <t xml:space="preserve">Tarvikkeet </t>
  </si>
  <si>
    <t>Martin magic moon 2 kpl</t>
  </si>
  <si>
    <t>Valotelineet 2 kpl</t>
  </si>
  <si>
    <t>juuri huollettu</t>
  </si>
  <si>
    <t>Toinen ok, toinen rutisee ( joku löysässä)</t>
  </si>
  <si>
    <t>Muuta sälää:</t>
  </si>
  <si>
    <t>kaikki yht.</t>
  </si>
  <si>
    <t>Alehinta</t>
  </si>
  <si>
    <t>Perhoslukot täytyy vaihtaa</t>
  </si>
  <si>
    <t>yht.</t>
  </si>
  <si>
    <t xml:space="preserve">Valotelineet veivillä 2 kpl </t>
  </si>
  <si>
    <t>Minidisc levyt n. 22kpl mukaan</t>
  </si>
  <si>
    <t>Koukkuja, laukkuja, varapolttimoita, nestettä, spinnareita, johtoja.</t>
  </si>
  <si>
    <t>Par 64 puomissa 8kpl</t>
  </si>
  <si>
    <t>melkein uusi</t>
  </si>
  <si>
    <t>DTS par36 20kpl puomissa</t>
  </si>
  <si>
    <t>Räkkilaatikko</t>
  </si>
  <si>
    <t>Räkin takana shuko/socapex liittimet sekä voimavirta</t>
  </si>
  <si>
    <t>Himmentimet casessa</t>
  </si>
  <si>
    <t>Esim. Par36 puomien case, socapex-piuhat PAR64 kannuille, PAR36 piuhat</t>
  </si>
  <si>
    <t>Ostohintasarake pitää sisällään hankittujen tavaroiden ostohinnat vuosien n.1995-2013 aikana . Alehintasarake pitää sisällään hinnan, jolla olen ajatellut luopua laitteistosta. Se ei ole apteekin hinta.</t>
  </si>
  <si>
    <t>Saa tingata. Tavara myydään siinä kunnossa kun se on ilman takuuta, tavaroilla mahdollisuus koekäyttöön ennen ostopäätöstä ja kauppaa. Osa tavaroista retroa ja uutta. Takaisinostovelvoitetta ei ole.</t>
  </si>
  <si>
    <t>Katso lisää: http://personal.inet.fi/bailu/discopalvelu/kuvia.htm</t>
  </si>
  <si>
    <t>Soittimet ja mikseri kiinni räkissä.</t>
  </si>
  <si>
    <t>Muoviräkki, ei käytössä.</t>
  </si>
  <si>
    <t>Toimii, ei toimi, socapex ja shukoliittimet perässä.</t>
  </si>
  <si>
    <t>Spinspot-ohjain, paljon valoohjelmia. Socapex-liittimet perässä. Johdot mukana.</t>
  </si>
  <si>
    <t>Tilpehöörille</t>
  </si>
  <si>
    <t>Moonflowereita, hidas ja nopea.</t>
  </si>
  <si>
    <t>Hieman räjähtänyt, analoginen, ohjaus micro 4</t>
  </si>
  <si>
    <t>Tehokas, toimii, analoginen.</t>
  </si>
  <si>
    <t>Legendaariset viuhkavalot.</t>
  </si>
  <si>
    <t>Isot moonflowerit ääniohjauksella ja DMX. Toinen ok, toisen ääniohjaus ei toimi ( likaa mikissä?)</t>
  </si>
  <si>
    <t>Showtec kunnon casessa.</t>
  </si>
  <si>
    <t>SGM kunnon casessa</t>
  </si>
  <si>
    <t>Sivuilta näet muutaman kuvan laitteista sekä videoita, millaisen discon saat valoilla aikaseksi.</t>
  </si>
  <si>
    <t>juuri huollettu. Tuplapesäsoitin, loopit ym.</t>
  </si>
  <si>
    <t>Analoginen on/off -ohjain efekteille, shukot asiallisesti perässä. 12 kanavainen.</t>
  </si>
  <si>
    <t>Viukaefekti. Näyttävä efekti.</t>
  </si>
  <si>
    <t xml:space="preserve">Ääniohjattu scanneri. </t>
  </si>
  <si>
    <t>uusi led-valo kahdella eri ohjelmalla. Ääniohjattu.</t>
  </si>
  <si>
    <t>DMX. Stroboefektillä ja erilaisilla goboilla. Yksi peili hieman säröillä, varapeili on</t>
  </si>
  <si>
    <t>650w. Kromikannut. Framet.</t>
  </si>
  <si>
    <t>2kpl 1000w, 6kpl 650w. Kromikannut. Socapex -liittimillä, johdot mukaan! Framet.</t>
  </si>
  <si>
    <t>DMX. 6 kanavaiset. Socapex -lliittimillä</t>
  </si>
  <si>
    <t>DMX. 6 kanavaa. Shuko -liittimillä</t>
  </si>
  <si>
    <t>Mahtuu Par-kannut + muuta. Valotelineille kiinnitykset kannessa.</t>
  </si>
  <si>
    <t>Näppärä DMX-ohjain vaikka scannereille. Joystick.</t>
  </si>
  <si>
    <t>Ehdoton DMX-tiski livekeikoille. Live ja scanneripuoli erikseen. Joystick.</t>
  </si>
  <si>
    <t>20 kpl par36 kromilamppuja kahdessa puomissa. Jäätävä efekti savussa…</t>
  </si>
  <si>
    <t>NYT KAIKKI TÄMÄ TARJOUSHINTAAN!</t>
  </si>
  <si>
    <t>Mitä tavaroista pitäisi saada, noin 1/3 uusien hinnasta…</t>
  </si>
  <si>
    <t>Vahvistimia ei kauppaan kuulu. Ota yhteyttä ja osta kamat pois! Jäätävä määrä roinaa halvalla! Kysy sähköpostilla vesa.peltovita@gmail.com tai soita iltaisin klo 18-21 0400788886 ( parhaiten tavoitat sähköpostilla.)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</si>
</sst>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Kyllä&quot;;&quot;Kyllä&quot;;&quot;Ei&quot;"/>
    <numFmt numFmtId="165" formatCode="&quot;Tosi&quot;;&quot;Tosi&quot;;&quot;Epätosi&quot;"/>
    <numFmt numFmtId="166" formatCode="&quot;Käytössä&quot;;&quot;Käytössä&quot;;&quot;Ei käytössä&quot;"/>
    <numFmt numFmtId="167" formatCode="[$€-2]\ #\ ##,000_);[Red]\([$€-2]\ #\ 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0" fillId="26" borderId="1" applyNumberFormat="0" applyFont="0" applyAlignment="0" applyProtection="0"/>
    <xf numFmtId="0" fontId="24" fillId="27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8" borderId="0" applyNumberFormat="0" applyBorder="0" applyAlignment="0" applyProtection="0"/>
    <xf numFmtId="0" fontId="27" fillId="29" borderId="2" applyNumberFormat="0" applyAlignment="0" applyProtection="0"/>
    <xf numFmtId="0" fontId="28" fillId="0" borderId="3" applyNumberFormat="0" applyFill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36" fillId="31" borderId="2" applyNumberFormat="0" applyAlignment="0" applyProtection="0"/>
    <xf numFmtId="0" fontId="37" fillId="32" borderId="8" applyNumberFormat="0" applyAlignment="0" applyProtection="0"/>
    <xf numFmtId="0" fontId="38" fillId="29" borderId="9" applyNumberFormat="0" applyAlignment="0" applyProtection="0"/>
    <xf numFmtId="44" fontId="0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4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25" fillId="0" borderId="0" xfId="43" applyAlignment="1" applyProtection="1">
      <alignment/>
      <protection/>
    </xf>
    <xf numFmtId="0" fontId="41" fillId="0" borderId="0" xfId="0" applyFont="1" applyAlignment="1">
      <alignment/>
    </xf>
  </cellXfs>
  <cellStyles count="49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Followed Hyperlink" xfId="39"/>
    <cellStyle name="Comma" xfId="40"/>
    <cellStyle name="Huomautus" xfId="41"/>
    <cellStyle name="Huono" xfId="42"/>
    <cellStyle name="Hyperlink" xfId="43"/>
    <cellStyle name="Hyvä" xfId="44"/>
    <cellStyle name="Laskenta" xfId="45"/>
    <cellStyle name="Linkitetty solu" xfId="46"/>
    <cellStyle name="Neutraali" xfId="47"/>
    <cellStyle name="Otsikko" xfId="48"/>
    <cellStyle name="Otsikko 1" xfId="49"/>
    <cellStyle name="Otsikko 2" xfId="50"/>
    <cellStyle name="Otsikko 3" xfId="51"/>
    <cellStyle name="Otsikko 4" xfId="52"/>
    <cellStyle name="Percent" xfId="53"/>
    <cellStyle name="Comma [0]" xfId="54"/>
    <cellStyle name="Currency [0]" xfId="55"/>
    <cellStyle name="Selittävä teksti" xfId="56"/>
    <cellStyle name="Summa" xfId="57"/>
    <cellStyle name="Syöttö" xfId="58"/>
    <cellStyle name="Tarkistussolu" xfId="59"/>
    <cellStyle name="Tulostus" xfId="60"/>
    <cellStyle name="Currency" xfId="61"/>
    <cellStyle name="Varoitusteksti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personal.inet.fi/bailu/discopalvelu/kuvia.ht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0"/>
  <sheetViews>
    <sheetView tabSelected="1" zoomScalePageLayoutView="0" workbookViewId="0" topLeftCell="A61">
      <selection activeCell="K86" sqref="K86"/>
    </sheetView>
  </sheetViews>
  <sheetFormatPr defaultColWidth="9.140625" defaultRowHeight="15"/>
  <sheetData>
    <row r="1" ht="15.75">
      <c r="A1" s="1" t="s">
        <v>0</v>
      </c>
    </row>
    <row r="2" spans="1:7" ht="15.75">
      <c r="A2" s="1"/>
      <c r="E2" t="s">
        <v>13</v>
      </c>
      <c r="G2" t="s">
        <v>51</v>
      </c>
    </row>
    <row r="3" ht="15.75">
      <c r="A3" s="1" t="s">
        <v>1</v>
      </c>
    </row>
    <row r="4" spans="1:9" ht="15.75">
      <c r="A4" s="1" t="s">
        <v>8</v>
      </c>
      <c r="E4">
        <v>180</v>
      </c>
      <c r="G4">
        <v>60</v>
      </c>
      <c r="I4" t="s">
        <v>67</v>
      </c>
    </row>
    <row r="5" spans="1:9" ht="15.75">
      <c r="A5" s="1" t="s">
        <v>2</v>
      </c>
      <c r="E5">
        <v>395</v>
      </c>
      <c r="G5">
        <v>120</v>
      </c>
      <c r="I5" t="s">
        <v>80</v>
      </c>
    </row>
    <row r="6" spans="1:9" ht="15.75">
      <c r="A6" s="1" t="s">
        <v>3</v>
      </c>
      <c r="E6">
        <v>454</v>
      </c>
      <c r="G6">
        <v>150</v>
      </c>
      <c r="I6" t="s">
        <v>47</v>
      </c>
    </row>
    <row r="7" spans="1:9" ht="15.75">
      <c r="A7" s="1" t="s">
        <v>26</v>
      </c>
      <c r="E7">
        <v>200</v>
      </c>
      <c r="G7">
        <v>60</v>
      </c>
      <c r="I7" t="s">
        <v>55</v>
      </c>
    </row>
    <row r="8" spans="1:7" ht="15.75">
      <c r="A8" s="1" t="s">
        <v>4</v>
      </c>
      <c r="E8">
        <v>285</v>
      </c>
      <c r="G8">
        <v>60</v>
      </c>
    </row>
    <row r="9" spans="1:7" ht="15.75">
      <c r="A9" s="1" t="s">
        <v>5</v>
      </c>
      <c r="E9">
        <v>30</v>
      </c>
      <c r="G9">
        <v>10</v>
      </c>
    </row>
    <row r="10" spans="1:7" ht="15.75">
      <c r="A10" s="1" t="s">
        <v>6</v>
      </c>
      <c r="E10">
        <v>50</v>
      </c>
      <c r="G10">
        <v>20</v>
      </c>
    </row>
    <row r="11" spans="1:7" ht="15.75">
      <c r="A11" s="1" t="s">
        <v>7</v>
      </c>
      <c r="E11">
        <v>200</v>
      </c>
      <c r="G11">
        <v>60</v>
      </c>
    </row>
    <row r="12" spans="1:9" ht="15.75">
      <c r="A12" s="1" t="s">
        <v>25</v>
      </c>
      <c r="E12">
        <v>252</v>
      </c>
      <c r="G12">
        <v>70</v>
      </c>
      <c r="I12" t="s">
        <v>68</v>
      </c>
    </row>
    <row r="13" spans="1:7" ht="15.75">
      <c r="A13" s="1"/>
      <c r="D13" t="s">
        <v>53</v>
      </c>
      <c r="E13">
        <f>SUM(E4,E5,E6,E7,E8,E9,E10,E11,E12)</f>
        <v>2046</v>
      </c>
      <c r="G13">
        <f>SUM(G4:G12)</f>
        <v>610</v>
      </c>
    </row>
    <row r="14" ht="15.75">
      <c r="A14" s="1"/>
    </row>
    <row r="15" ht="15.75">
      <c r="A15" s="1" t="s">
        <v>9</v>
      </c>
    </row>
    <row r="16" spans="1:9" ht="15.75">
      <c r="A16" s="1" t="s">
        <v>8</v>
      </c>
      <c r="E16">
        <v>168</v>
      </c>
      <c r="G16">
        <v>50</v>
      </c>
      <c r="I16" t="s">
        <v>52</v>
      </c>
    </row>
    <row r="17" spans="1:9" ht="15.75">
      <c r="A17" s="1" t="s">
        <v>10</v>
      </c>
      <c r="E17">
        <v>168</v>
      </c>
      <c r="G17">
        <v>10</v>
      </c>
      <c r="I17" t="s">
        <v>69</v>
      </c>
    </row>
    <row r="18" spans="1:9" ht="15.75">
      <c r="A18" s="1" t="s">
        <v>11</v>
      </c>
      <c r="E18">
        <v>100</v>
      </c>
      <c r="G18">
        <v>30</v>
      </c>
      <c r="I18" t="s">
        <v>70</v>
      </c>
    </row>
    <row r="19" spans="1:9" ht="15.75">
      <c r="A19" s="1" t="s">
        <v>12</v>
      </c>
      <c r="E19">
        <v>112</v>
      </c>
      <c r="G19">
        <v>50</v>
      </c>
      <c r="I19" t="s">
        <v>81</v>
      </c>
    </row>
    <row r="20" spans="1:9" ht="15.75">
      <c r="A20" s="1" t="s">
        <v>60</v>
      </c>
      <c r="E20">
        <v>67</v>
      </c>
      <c r="G20">
        <v>20</v>
      </c>
      <c r="I20" t="s">
        <v>71</v>
      </c>
    </row>
    <row r="21" spans="1:7" ht="15.75">
      <c r="A21" s="1" t="s">
        <v>5</v>
      </c>
      <c r="E21">
        <v>30</v>
      </c>
      <c r="G21">
        <v>10</v>
      </c>
    </row>
    <row r="22" spans="1:9" ht="15.75">
      <c r="A22" s="1" t="s">
        <v>7</v>
      </c>
      <c r="E22">
        <v>622</v>
      </c>
      <c r="G22">
        <v>200</v>
      </c>
      <c r="I22" t="s">
        <v>61</v>
      </c>
    </row>
    <row r="23" spans="1:7" ht="15.75">
      <c r="A23" s="1"/>
      <c r="D23" t="s">
        <v>53</v>
      </c>
      <c r="E23">
        <f>SUM(E16,E17,E18,E19,E20,E21,E22)</f>
        <v>1267</v>
      </c>
      <c r="G23">
        <f>SUM(G16:G22)</f>
        <v>370</v>
      </c>
    </row>
    <row r="24" ht="15.75">
      <c r="A24" s="1"/>
    </row>
    <row r="25" ht="15.75">
      <c r="A25" s="1" t="s">
        <v>14</v>
      </c>
    </row>
    <row r="26" spans="1:9" ht="15.75">
      <c r="A26" s="1" t="s">
        <v>15</v>
      </c>
      <c r="E26">
        <v>122</v>
      </c>
      <c r="G26">
        <v>40</v>
      </c>
      <c r="I26" t="s">
        <v>82</v>
      </c>
    </row>
    <row r="27" spans="1:9" ht="15.75">
      <c r="A27" s="1" t="s">
        <v>16</v>
      </c>
      <c r="E27">
        <v>295</v>
      </c>
      <c r="G27">
        <v>40</v>
      </c>
      <c r="I27" t="s">
        <v>83</v>
      </c>
    </row>
    <row r="28" spans="1:9" ht="15.75">
      <c r="A28" s="1" t="s">
        <v>20</v>
      </c>
      <c r="E28">
        <v>336</v>
      </c>
      <c r="G28">
        <v>50</v>
      </c>
      <c r="I28" t="s">
        <v>72</v>
      </c>
    </row>
    <row r="29" spans="1:9" ht="15.75">
      <c r="A29" s="1" t="s">
        <v>21</v>
      </c>
      <c r="E29">
        <v>572</v>
      </c>
      <c r="G29">
        <v>60</v>
      </c>
      <c r="I29" t="s">
        <v>48</v>
      </c>
    </row>
    <row r="30" spans="1:9" ht="15.75">
      <c r="A30" s="1" t="s">
        <v>17</v>
      </c>
      <c r="E30">
        <v>117</v>
      </c>
      <c r="G30">
        <v>30</v>
      </c>
      <c r="I30" t="s">
        <v>73</v>
      </c>
    </row>
    <row r="31" spans="1:9" ht="15.75">
      <c r="A31" s="1" t="s">
        <v>18</v>
      </c>
      <c r="E31">
        <v>336</v>
      </c>
      <c r="G31">
        <v>70</v>
      </c>
      <c r="I31" t="s">
        <v>74</v>
      </c>
    </row>
    <row r="32" spans="1:9" ht="15.75">
      <c r="A32" s="1" t="s">
        <v>45</v>
      </c>
      <c r="E32">
        <v>420</v>
      </c>
      <c r="G32">
        <v>120</v>
      </c>
      <c r="I32" t="s">
        <v>75</v>
      </c>
    </row>
    <row r="33" spans="1:9" ht="15.75">
      <c r="A33" s="1" t="s">
        <v>19</v>
      </c>
      <c r="E33">
        <v>504</v>
      </c>
      <c r="G33">
        <v>80</v>
      </c>
      <c r="I33" t="s">
        <v>76</v>
      </c>
    </row>
    <row r="34" spans="1:7" ht="15.75">
      <c r="A34" s="1" t="s">
        <v>46</v>
      </c>
      <c r="E34">
        <v>120</v>
      </c>
      <c r="G34">
        <v>50</v>
      </c>
    </row>
    <row r="35" spans="1:7" ht="15.75">
      <c r="A35" s="1" t="s">
        <v>46</v>
      </c>
      <c r="E35">
        <v>131</v>
      </c>
      <c r="G35">
        <v>60</v>
      </c>
    </row>
    <row r="36" spans="1:7" ht="15.75">
      <c r="A36" s="1" t="s">
        <v>22</v>
      </c>
      <c r="E36">
        <v>118</v>
      </c>
      <c r="G36">
        <v>80</v>
      </c>
    </row>
    <row r="37" spans="1:9" ht="15.75">
      <c r="A37" s="1" t="s">
        <v>29</v>
      </c>
      <c r="E37">
        <v>85</v>
      </c>
      <c r="G37">
        <v>70</v>
      </c>
      <c r="I37" t="s">
        <v>58</v>
      </c>
    </row>
    <row r="38" spans="1:9" ht="15.75">
      <c r="A38" s="1" t="s">
        <v>28</v>
      </c>
      <c r="E38">
        <v>81</v>
      </c>
      <c r="G38">
        <v>70</v>
      </c>
      <c r="I38" t="s">
        <v>84</v>
      </c>
    </row>
    <row r="39" spans="1:9" ht="15.75">
      <c r="A39" s="1" t="s">
        <v>34</v>
      </c>
      <c r="E39">
        <v>568</v>
      </c>
      <c r="G39">
        <v>400</v>
      </c>
      <c r="I39" t="s">
        <v>85</v>
      </c>
    </row>
    <row r="40" spans="1:7" ht="15.75">
      <c r="A40" s="1" t="s">
        <v>44</v>
      </c>
      <c r="E40">
        <v>755</v>
      </c>
      <c r="G40">
        <v>250</v>
      </c>
    </row>
    <row r="41" spans="1:7" ht="15.75">
      <c r="A41" s="1"/>
      <c r="D41" t="s">
        <v>53</v>
      </c>
      <c r="E41">
        <f>SUM(E26,E27,E28,E29,E30,E31,E32,E33,E34,E35,E36,E37,E38,E39,E40)</f>
        <v>4560</v>
      </c>
      <c r="G41">
        <f>SUM(G26:G40)</f>
        <v>1470</v>
      </c>
    </row>
    <row r="42" ht="15.75">
      <c r="A42" s="1" t="s">
        <v>23</v>
      </c>
    </row>
    <row r="43" spans="1:7" ht="15.75">
      <c r="A43" s="1" t="s">
        <v>24</v>
      </c>
      <c r="E43">
        <v>30</v>
      </c>
      <c r="G43">
        <v>10</v>
      </c>
    </row>
    <row r="44" spans="1:7" ht="15.75">
      <c r="A44" s="1" t="s">
        <v>40</v>
      </c>
      <c r="E44">
        <v>1922</v>
      </c>
      <c r="G44">
        <v>550</v>
      </c>
    </row>
    <row r="45" spans="1:7" ht="15.75">
      <c r="A45" s="1"/>
      <c r="D45" t="s">
        <v>53</v>
      </c>
      <c r="E45">
        <f>SUM(E43,E44)</f>
        <v>1952</v>
      </c>
      <c r="G45">
        <f>SUM(G43:G44)</f>
        <v>560</v>
      </c>
    </row>
    <row r="46" ht="15.75">
      <c r="A46" s="1"/>
    </row>
    <row r="48" ht="15.75">
      <c r="A48" s="1" t="s">
        <v>27</v>
      </c>
    </row>
    <row r="49" spans="1:9" ht="15.75">
      <c r="A49" s="1" t="s">
        <v>30</v>
      </c>
      <c r="E49">
        <v>117</v>
      </c>
      <c r="G49">
        <v>40</v>
      </c>
      <c r="I49" t="s">
        <v>86</v>
      </c>
    </row>
    <row r="50" spans="1:9" ht="15.75">
      <c r="A50" s="1" t="s">
        <v>57</v>
      </c>
      <c r="E50">
        <v>280</v>
      </c>
      <c r="G50">
        <v>160</v>
      </c>
      <c r="I50" t="s">
        <v>87</v>
      </c>
    </row>
    <row r="51" spans="1:9" ht="15.75">
      <c r="A51" s="1" t="s">
        <v>31</v>
      </c>
      <c r="E51">
        <v>260</v>
      </c>
      <c r="G51">
        <v>140</v>
      </c>
      <c r="I51" t="s">
        <v>88</v>
      </c>
    </row>
    <row r="52" spans="1:9" ht="15.75">
      <c r="A52" s="1" t="s">
        <v>38</v>
      </c>
      <c r="E52">
        <v>250</v>
      </c>
      <c r="G52">
        <v>140</v>
      </c>
      <c r="I52" t="s">
        <v>89</v>
      </c>
    </row>
    <row r="53" spans="1:9" ht="15.75">
      <c r="A53" s="1" t="s">
        <v>32</v>
      </c>
      <c r="E53">
        <v>200</v>
      </c>
      <c r="G53">
        <v>50</v>
      </c>
      <c r="I53" t="s">
        <v>62</v>
      </c>
    </row>
    <row r="54" spans="1:7" ht="15.75">
      <c r="A54" s="1" t="s">
        <v>54</v>
      </c>
      <c r="E54">
        <v>400</v>
      </c>
      <c r="G54">
        <v>120</v>
      </c>
    </row>
    <row r="55" spans="1:9" ht="15.75">
      <c r="A55" s="1" t="s">
        <v>33</v>
      </c>
      <c r="E55">
        <v>295</v>
      </c>
      <c r="G55">
        <v>150</v>
      </c>
      <c r="I55" t="s">
        <v>90</v>
      </c>
    </row>
    <row r="56" spans="1:9" ht="15.75">
      <c r="A56" s="1" t="s">
        <v>35</v>
      </c>
      <c r="E56">
        <v>340</v>
      </c>
      <c r="G56">
        <v>170</v>
      </c>
      <c r="I56" t="s">
        <v>91</v>
      </c>
    </row>
    <row r="57" spans="1:9" ht="15.75">
      <c r="A57" s="1" t="s">
        <v>32</v>
      </c>
      <c r="E57">
        <v>105</v>
      </c>
      <c r="G57">
        <v>50</v>
      </c>
      <c r="I57" t="s">
        <v>77</v>
      </c>
    </row>
    <row r="58" spans="1:7" ht="15.75">
      <c r="A58" s="1" t="s">
        <v>36</v>
      </c>
      <c r="E58">
        <v>400</v>
      </c>
      <c r="G58">
        <v>150</v>
      </c>
    </row>
    <row r="59" spans="1:9" ht="15.75">
      <c r="A59" s="1" t="s">
        <v>37</v>
      </c>
      <c r="E59">
        <v>1800</v>
      </c>
      <c r="G59">
        <v>850</v>
      </c>
      <c r="I59" t="s">
        <v>92</v>
      </c>
    </row>
    <row r="60" spans="1:9" ht="15.75">
      <c r="A60" s="1" t="s">
        <v>32</v>
      </c>
      <c r="E60">
        <v>200</v>
      </c>
      <c r="G60">
        <v>50</v>
      </c>
      <c r="I60" t="s">
        <v>78</v>
      </c>
    </row>
    <row r="61" spans="1:9" ht="15.75">
      <c r="A61" s="1" t="s">
        <v>39</v>
      </c>
      <c r="E61">
        <v>142</v>
      </c>
      <c r="G61">
        <v>60</v>
      </c>
      <c r="I61" t="s">
        <v>86</v>
      </c>
    </row>
    <row r="62" spans="1:9" ht="15.75">
      <c r="A62" s="1" t="s">
        <v>59</v>
      </c>
      <c r="E62">
        <v>240</v>
      </c>
      <c r="G62">
        <v>120</v>
      </c>
      <c r="I62" t="s">
        <v>93</v>
      </c>
    </row>
    <row r="63" spans="1:9" ht="15.75">
      <c r="A63" s="1" t="s">
        <v>40</v>
      </c>
      <c r="E63">
        <v>1136</v>
      </c>
      <c r="G63">
        <v>500</v>
      </c>
      <c r="I63" t="s">
        <v>63</v>
      </c>
    </row>
    <row r="64" spans="1:7" ht="15.75">
      <c r="A64" s="1"/>
      <c r="D64" t="s">
        <v>53</v>
      </c>
      <c r="E64">
        <f>SUM(E49:E63)</f>
        <v>6165</v>
      </c>
      <c r="G64">
        <f>SUM(G49:G63)</f>
        <v>2750</v>
      </c>
    </row>
    <row r="65" ht="15.75">
      <c r="A65" s="1"/>
    </row>
    <row r="66" ht="15.75">
      <c r="A66" s="1"/>
    </row>
    <row r="67" ht="15.75">
      <c r="A67" s="1" t="s">
        <v>41</v>
      </c>
    </row>
    <row r="68" spans="1:7" ht="15.75">
      <c r="A68" s="1" t="s">
        <v>42</v>
      </c>
      <c r="E68">
        <v>850</v>
      </c>
      <c r="G68">
        <v>450</v>
      </c>
    </row>
    <row r="69" spans="1:7" ht="15.75">
      <c r="A69" s="1" t="s">
        <v>43</v>
      </c>
      <c r="E69">
        <v>1300</v>
      </c>
      <c r="G69">
        <v>650</v>
      </c>
    </row>
    <row r="70" spans="1:7" ht="15.75">
      <c r="A70" s="1"/>
      <c r="D70" t="s">
        <v>53</v>
      </c>
      <c r="E70">
        <f>SUM(E68:E69)</f>
        <v>2150</v>
      </c>
      <c r="G70">
        <f>SUM(G68:G69)</f>
        <v>1100</v>
      </c>
    </row>
    <row r="71" ht="15.75">
      <c r="A71" s="1"/>
    </row>
    <row r="72" spans="1:9" ht="15.75">
      <c r="A72" s="1" t="s">
        <v>49</v>
      </c>
      <c r="E72">
        <v>215</v>
      </c>
      <c r="G72">
        <v>70</v>
      </c>
      <c r="I72" t="s">
        <v>56</v>
      </c>
    </row>
    <row r="73" ht="15.75">
      <c r="A73" s="1"/>
    </row>
    <row r="74" spans="4:8" ht="15">
      <c r="D74" t="s">
        <v>50</v>
      </c>
      <c r="E74">
        <f>SUM(E13,E23,E41,E45,E64,E70,E72)</f>
        <v>18355</v>
      </c>
      <c r="G74">
        <f>SUM(G13,G23,G41,G45,G64,G70,E72)</f>
        <v>7075</v>
      </c>
      <c r="H74" t="s">
        <v>95</v>
      </c>
    </row>
    <row r="75" spans="7:8" ht="15">
      <c r="G75" s="3">
        <v>3200</v>
      </c>
      <c r="H75" s="3" t="s">
        <v>94</v>
      </c>
    </row>
    <row r="76" ht="15">
      <c r="A76" t="s">
        <v>64</v>
      </c>
    </row>
    <row r="77" ht="15">
      <c r="A77" t="s">
        <v>65</v>
      </c>
    </row>
    <row r="78" ht="15">
      <c r="A78" t="s">
        <v>96</v>
      </c>
    </row>
    <row r="79" ht="15">
      <c r="A79" s="2" t="s">
        <v>66</v>
      </c>
    </row>
    <row r="80" ht="15">
      <c r="A80" t="s">
        <v>79</v>
      </c>
    </row>
  </sheetData>
  <sheetProtection/>
  <hyperlinks>
    <hyperlink ref="A79" r:id="rId1" display="http://personal.inet.fi/bailu/discopalvelu/kuvia.htm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Åukki</dc:creator>
  <cp:keywords/>
  <dc:description/>
  <cp:lastModifiedBy>Åukki</cp:lastModifiedBy>
  <dcterms:created xsi:type="dcterms:W3CDTF">2012-08-30T14:27:12Z</dcterms:created>
  <dcterms:modified xsi:type="dcterms:W3CDTF">2015-05-13T08:52:08Z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